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Sheet5" sheetId="1" r:id="rId1"/>
    <sheet name="Sheet4" sheetId="2" r:id="rId2"/>
    <sheet name="Sheet1" sheetId="3" r:id="rId3"/>
    <sheet name="Sheet2" sheetId="4" r:id="rId4"/>
    <sheet name="Sheet3" sheetId="5" r:id="rId5"/>
  </sheets>
  <definedNames>
    <definedName name="HTML_CodePage" hidden="1">1252</definedName>
    <definedName name="HTML_Control" hidden="1">{"'Sheet4'!$A$1:$E$45"}</definedName>
    <definedName name="HTML_Description" hidden="1">""</definedName>
    <definedName name="HTML_Email" hidden="1">"juergen.knobloch@cern.ch"</definedName>
    <definedName name="HTML_Header" hidden="1">"For internal DIG use"</definedName>
    <definedName name="HTML_LastUpdate" hidden="1">"7/1/99"</definedName>
    <definedName name="HTML_LineAfter" hidden="1">TRUE</definedName>
    <definedName name="HTML_LineBefore" hidden="1">TRUE</definedName>
    <definedName name="HTML_Name" hidden="1">"Juergen Knobloch"</definedName>
    <definedName name="HTML_OBDlg2" hidden="1">TRUE</definedName>
    <definedName name="HTML_OBDlg4" hidden="1">TRUE</definedName>
    <definedName name="HTML_OS" hidden="1">0</definedName>
    <definedName name="HTML_PathFile" hidden="1">"P:\cern.ch\atlas\www\GROUPS\SOFTWARE\DIGmanpower.html"</definedName>
    <definedName name="HTML_Title" hidden="1">"Computing Manpower - DRAFT"</definedName>
  </definedNames>
  <calcPr fullCalcOnLoad="1"/>
</workbook>
</file>

<file path=xl/sharedStrings.xml><?xml version="1.0" encoding="utf-8"?>
<sst xmlns="http://schemas.openxmlformats.org/spreadsheetml/2006/main" count="202" uniqueCount="94">
  <si>
    <t>Function</t>
  </si>
  <si>
    <t>Software librarian</t>
  </si>
  <si>
    <t>Data Base manager</t>
  </si>
  <si>
    <t>Data aids</t>
  </si>
  <si>
    <t>System manager, operators</t>
  </si>
  <si>
    <t>Monte-Carlo production manager</t>
  </si>
  <si>
    <t>Toolsmith</t>
  </si>
  <si>
    <t>Testing coordinator</t>
  </si>
  <si>
    <t>Review coordinator</t>
  </si>
  <si>
    <t>Reconstruction domain</t>
  </si>
  <si>
    <t>Domain contributors</t>
  </si>
  <si>
    <t>Simulation domain</t>
  </si>
  <si>
    <t>Graphics domain</t>
  </si>
  <si>
    <t>Offline coordinator (ACOS chair)</t>
  </si>
  <si>
    <t>Domain coordinator (DIG chair)</t>
  </si>
  <si>
    <t>Documentation coordinator</t>
  </si>
  <si>
    <t>G. Poulard</t>
  </si>
  <si>
    <t>FTE 1998</t>
  </si>
  <si>
    <t>CERN</t>
  </si>
  <si>
    <t>J. Knobloch</t>
  </si>
  <si>
    <t>H. Meinhard</t>
  </si>
  <si>
    <t>M. Stavrianakou</t>
  </si>
  <si>
    <t>RD Schaffer</t>
  </si>
  <si>
    <t>Tool developers</t>
  </si>
  <si>
    <t>S. Fisher</t>
  </si>
  <si>
    <t>S. Jarp</t>
  </si>
  <si>
    <t>R. Clifft</t>
  </si>
  <si>
    <t>A. Dell'Acqua</t>
  </si>
  <si>
    <t>M. Asai</t>
  </si>
  <si>
    <t>J. Hrivnac</t>
  </si>
  <si>
    <t>L. Tuura</t>
  </si>
  <si>
    <t>Analysis Tools domain</t>
  </si>
  <si>
    <t>Control domain</t>
  </si>
  <si>
    <t>General</t>
  </si>
  <si>
    <t>Domain coordinator</t>
  </si>
  <si>
    <t>Magnetic field domain</t>
  </si>
  <si>
    <t>Domain architect</t>
  </si>
  <si>
    <t>K. Bos</t>
  </si>
  <si>
    <t>L. Chevalier</t>
  </si>
  <si>
    <t>Trigger domain</t>
  </si>
  <si>
    <t>T. Hansl-Kozanecka</t>
  </si>
  <si>
    <t>Inner Detector domain</t>
  </si>
  <si>
    <t>J. Pater</t>
  </si>
  <si>
    <t>A. Poppleton</t>
  </si>
  <si>
    <t>Muon Detector domain</t>
  </si>
  <si>
    <t>G. Stavropoulos</t>
  </si>
  <si>
    <t>P. Hendricks</t>
  </si>
  <si>
    <t>Event domain</t>
  </si>
  <si>
    <t>IT-ATLAS+Resource coordinator</t>
  </si>
  <si>
    <t>FTE 1999-2001</t>
  </si>
  <si>
    <t>other</t>
  </si>
  <si>
    <t>J. Closier</t>
  </si>
  <si>
    <t>Geometry domain</t>
  </si>
  <si>
    <t>Deficit</t>
  </si>
  <si>
    <t>Sum</t>
  </si>
  <si>
    <t>Calorimeter domain</t>
  </si>
  <si>
    <t>Person</t>
  </si>
  <si>
    <t>Sum General Tasks</t>
  </si>
  <si>
    <t>Sum System specific</t>
  </si>
  <si>
    <t>Training coordinator</t>
  </si>
  <si>
    <t>Existing</t>
  </si>
  <si>
    <t>Required</t>
  </si>
  <si>
    <t>1999-2001</t>
  </si>
  <si>
    <t>Data base analyst</t>
  </si>
  <si>
    <t>SW engineers -framework</t>
  </si>
  <si>
    <t>Muon Detector</t>
  </si>
  <si>
    <t>Calorimeter</t>
  </si>
  <si>
    <t>Inner Detector</t>
  </si>
  <si>
    <t>Reconstruction</t>
  </si>
  <si>
    <t>Simulation</t>
  </si>
  <si>
    <t>Event</t>
  </si>
  <si>
    <t>Graphics</t>
  </si>
  <si>
    <t>Analysis Tools</t>
  </si>
  <si>
    <t>Control</t>
  </si>
  <si>
    <t>Magnetic field</t>
  </si>
  <si>
    <t>Detector description</t>
  </si>
  <si>
    <t>Metrics collector</t>
  </si>
  <si>
    <t>Review moderator</t>
  </si>
  <si>
    <t>Calibration</t>
  </si>
  <si>
    <t>Alignment</t>
  </si>
  <si>
    <t>C. Arnault</t>
  </si>
  <si>
    <t>Trigger simulation</t>
  </si>
  <si>
    <t>Sum general work</t>
  </si>
  <si>
    <t>Sum system work</t>
  </si>
  <si>
    <t>Overall sum</t>
  </si>
  <si>
    <t>M. Ducellier</t>
  </si>
  <si>
    <t>Year</t>
  </si>
  <si>
    <t>People</t>
  </si>
  <si>
    <t>SUM</t>
  </si>
  <si>
    <t>Domain coordinator, architect</t>
  </si>
  <si>
    <t>Prof req</t>
  </si>
  <si>
    <t>Prof exist</t>
  </si>
  <si>
    <t>Computing Professionals</t>
  </si>
  <si>
    <t>Persons</t>
  </si>
</sst>
</file>

<file path=xl/styles.xml><?xml version="1.0" encoding="utf-8"?>
<styleSheet xmlns="http://schemas.openxmlformats.org/spreadsheetml/2006/main">
  <numFmts count="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</numFmts>
  <fonts count="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" fillId="0" borderId="36" xfId="0" applyFont="1" applyBorder="1" applyAlignment="1">
      <alignment vertical="top"/>
    </xf>
    <xf numFmtId="0" fontId="0" fillId="0" borderId="37" xfId="0" applyBorder="1" applyAlignment="1">
      <alignment vertical="top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1"/>
          <c:order val="0"/>
          <c:tx>
            <c:strRef>
              <c:f>Sheet5!$B$1</c:f>
              <c:strCache>
                <c:ptCount val="1"/>
                <c:pt idx="0">
                  <c:v>People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333300"/>
                </a:solidFill>
              </a:ln>
            </c:spPr>
          </c:marker>
          <c:cat>
            <c:numRef>
              <c:f>Sheet5!$A$2:$A$13</c:f>
              <c:numCache/>
            </c:numRef>
          </c:cat>
          <c:val>
            <c:numRef>
              <c:f>Sheet5!$B$2:$B$13</c:f>
              <c:numCache/>
            </c:numRef>
          </c:val>
          <c:smooth val="0"/>
        </c:ser>
        <c:marker val="1"/>
        <c:axId val="57065650"/>
        <c:axId val="43828803"/>
      </c:lineChart>
      <c:catAx>
        <c:axId val="57065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828803"/>
        <c:crosses val="autoZero"/>
        <c:auto val="1"/>
        <c:lblOffset val="100"/>
        <c:tickLblSkip val="2"/>
        <c:noMultiLvlLbl val="0"/>
      </c:catAx>
      <c:valAx>
        <c:axId val="43828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06565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9999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0</xdr:row>
      <xdr:rowOff>57150</xdr:rowOff>
    </xdr:from>
    <xdr:to>
      <xdr:col>10</xdr:col>
      <xdr:colOff>304800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2676525" y="57150"/>
        <a:ext cx="3724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7" sqref="B17"/>
    </sheetView>
  </sheetViews>
  <sheetFormatPr defaultColWidth="9.140625" defaultRowHeight="12.75"/>
  <sheetData>
    <row r="1" spans="1:2" ht="12.75">
      <c r="A1" t="s">
        <v>86</v>
      </c>
      <c r="B1" t="s">
        <v>87</v>
      </c>
    </row>
    <row r="2" spans="1:3" ht="12.75">
      <c r="A2">
        <v>1994</v>
      </c>
      <c r="B2">
        <v>40</v>
      </c>
      <c r="C2">
        <v>40</v>
      </c>
    </row>
    <row r="3" spans="1:3" ht="12.75">
      <c r="A3">
        <f>A2+1</f>
        <v>1995</v>
      </c>
      <c r="B3">
        <v>45</v>
      </c>
      <c r="C3">
        <v>45</v>
      </c>
    </row>
    <row r="4" spans="1:3" ht="12.75">
      <c r="A4">
        <f aca="true" t="shared" si="0" ref="A4:A13">A3+1</f>
        <v>1996</v>
      </c>
      <c r="B4">
        <v>50</v>
      </c>
      <c r="C4">
        <v>50</v>
      </c>
    </row>
    <row r="5" spans="1:3" ht="12.75">
      <c r="A5">
        <f t="shared" si="0"/>
        <v>1997</v>
      </c>
      <c r="B5">
        <v>55</v>
      </c>
      <c r="C5">
        <v>55</v>
      </c>
    </row>
    <row r="6" spans="1:3" ht="12.75">
      <c r="A6">
        <f t="shared" si="0"/>
        <v>1998</v>
      </c>
      <c r="B6">
        <v>60</v>
      </c>
      <c r="C6">
        <v>60</v>
      </c>
    </row>
    <row r="7" spans="1:3" ht="12.75">
      <c r="A7">
        <f t="shared" si="0"/>
        <v>1999</v>
      </c>
      <c r="B7">
        <v>80</v>
      </c>
      <c r="C7">
        <v>65</v>
      </c>
    </row>
    <row r="8" spans="1:3" ht="12.75">
      <c r="A8">
        <f t="shared" si="0"/>
        <v>2000</v>
      </c>
      <c r="B8">
        <v>85</v>
      </c>
      <c r="C8">
        <v>70</v>
      </c>
    </row>
    <row r="9" spans="1:3" ht="12.75">
      <c r="A9">
        <f t="shared" si="0"/>
        <v>2001</v>
      </c>
      <c r="B9">
        <v>90</v>
      </c>
      <c r="C9">
        <v>75</v>
      </c>
    </row>
    <row r="10" spans="1:3" ht="12.75">
      <c r="A10">
        <f t="shared" si="0"/>
        <v>2002</v>
      </c>
      <c r="B10">
        <v>95</v>
      </c>
      <c r="C10">
        <v>80</v>
      </c>
    </row>
    <row r="11" spans="1:3" ht="12.75">
      <c r="A11">
        <f t="shared" si="0"/>
        <v>2003</v>
      </c>
      <c r="B11">
        <v>100</v>
      </c>
      <c r="C11">
        <v>85</v>
      </c>
    </row>
    <row r="12" spans="1:3" ht="12.75">
      <c r="A12">
        <f t="shared" si="0"/>
        <v>2004</v>
      </c>
      <c r="B12">
        <v>100</v>
      </c>
      <c r="C12">
        <v>90</v>
      </c>
    </row>
    <row r="13" spans="1:3" ht="12.75">
      <c r="A13">
        <f t="shared" si="0"/>
        <v>2005</v>
      </c>
      <c r="B13">
        <v>100</v>
      </c>
      <c r="C13">
        <v>95</v>
      </c>
    </row>
    <row r="14" spans="1:3" ht="12.75">
      <c r="A14" t="s">
        <v>88</v>
      </c>
      <c r="B14">
        <f>SUM(B2:B13)</f>
        <v>900</v>
      </c>
      <c r="C14">
        <f>SUM(C2:C13)</f>
        <v>810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A1" sqref="A1:E45"/>
    </sheetView>
  </sheetViews>
  <sheetFormatPr defaultColWidth="9.140625" defaultRowHeight="12.75"/>
  <cols>
    <col min="1" max="1" width="19.140625" style="30" bestFit="1" customWidth="1"/>
    <col min="2" max="2" width="27.8515625" style="0" bestFit="1" customWidth="1"/>
    <col min="3" max="3" width="17.7109375" style="37" bestFit="1" customWidth="1"/>
    <col min="4" max="4" width="8.140625" style="26" bestFit="1" customWidth="1"/>
    <col min="5" max="5" width="9.57421875" style="26" bestFit="1" customWidth="1"/>
  </cols>
  <sheetData>
    <row r="1" spans="1:6" s="21" customFormat="1" ht="12.75">
      <c r="A1" s="46"/>
      <c r="B1" s="50" t="s">
        <v>0</v>
      </c>
      <c r="C1" s="52" t="s">
        <v>93</v>
      </c>
      <c r="D1" s="33" t="s">
        <v>60</v>
      </c>
      <c r="E1" s="31" t="s">
        <v>61</v>
      </c>
      <c r="F1" s="21" t="s">
        <v>92</v>
      </c>
    </row>
    <row r="2" spans="1:7" s="21" customFormat="1" ht="13.5" thickBot="1">
      <c r="A2" s="49"/>
      <c r="B2" s="51"/>
      <c r="C2" s="53"/>
      <c r="D2" s="34">
        <v>1998</v>
      </c>
      <c r="E2" s="32" t="s">
        <v>62</v>
      </c>
      <c r="F2" s="21" t="s">
        <v>90</v>
      </c>
      <c r="G2" s="21" t="s">
        <v>91</v>
      </c>
    </row>
    <row r="3" spans="1:5" ht="12.75">
      <c r="A3" s="46" t="s">
        <v>33</v>
      </c>
      <c r="B3" s="23" t="s">
        <v>13</v>
      </c>
      <c r="C3" s="35" t="s">
        <v>19</v>
      </c>
      <c r="D3" s="24">
        <v>1</v>
      </c>
      <c r="E3" s="24">
        <v>1</v>
      </c>
    </row>
    <row r="4" spans="1:5" ht="12.75">
      <c r="A4" s="47"/>
      <c r="B4" s="22" t="s">
        <v>14</v>
      </c>
      <c r="C4" s="36" t="s">
        <v>20</v>
      </c>
      <c r="D4" s="25">
        <v>0.5</v>
      </c>
      <c r="E4" s="25">
        <v>1</v>
      </c>
    </row>
    <row r="5" spans="1:7" ht="12.75">
      <c r="A5" s="47"/>
      <c r="B5" s="22" t="s">
        <v>1</v>
      </c>
      <c r="C5" s="36" t="s">
        <v>21</v>
      </c>
      <c r="D5" s="25">
        <v>0.5</v>
      </c>
      <c r="E5" s="25">
        <v>1</v>
      </c>
      <c r="F5">
        <v>1</v>
      </c>
      <c r="G5">
        <v>0.5</v>
      </c>
    </row>
    <row r="6" spans="1:7" ht="12.75">
      <c r="A6" s="47"/>
      <c r="B6" s="22" t="s">
        <v>7</v>
      </c>
      <c r="C6" s="36" t="s">
        <v>21</v>
      </c>
      <c r="D6" s="25">
        <v>0.1</v>
      </c>
      <c r="E6" s="25">
        <v>1</v>
      </c>
      <c r="G6">
        <v>0.1</v>
      </c>
    </row>
    <row r="7" spans="1:5" ht="12.75">
      <c r="A7" s="47"/>
      <c r="B7" s="22" t="s">
        <v>76</v>
      </c>
      <c r="C7" s="36"/>
      <c r="D7" s="25"/>
      <c r="E7" s="25">
        <v>0.3</v>
      </c>
    </row>
    <row r="8" spans="1:7" ht="12.75">
      <c r="A8" s="47"/>
      <c r="B8" s="22" t="s">
        <v>2</v>
      </c>
      <c r="C8" s="36" t="s">
        <v>22</v>
      </c>
      <c r="D8" s="25">
        <v>0.3</v>
      </c>
      <c r="E8" s="25">
        <v>1</v>
      </c>
      <c r="F8">
        <v>1</v>
      </c>
      <c r="G8">
        <v>0.3</v>
      </c>
    </row>
    <row r="9" spans="1:7" ht="12.75">
      <c r="A9" s="47"/>
      <c r="B9" s="22" t="s">
        <v>63</v>
      </c>
      <c r="C9" s="36"/>
      <c r="D9" s="25"/>
      <c r="E9" s="25">
        <v>2</v>
      </c>
      <c r="F9">
        <v>2</v>
      </c>
      <c r="G9">
        <v>0</v>
      </c>
    </row>
    <row r="10" spans="1:5" ht="12.75">
      <c r="A10" s="47"/>
      <c r="B10" s="22" t="s">
        <v>3</v>
      </c>
      <c r="C10" s="36"/>
      <c r="D10" s="25"/>
      <c r="E10" s="25">
        <v>0.5</v>
      </c>
    </row>
    <row r="11" spans="1:7" ht="12.75">
      <c r="A11" s="47"/>
      <c r="B11" s="22" t="s">
        <v>64</v>
      </c>
      <c r="C11" s="36"/>
      <c r="D11" s="25"/>
      <c r="E11" s="25">
        <v>2.5</v>
      </c>
      <c r="F11">
        <v>2.5</v>
      </c>
      <c r="G11">
        <v>0</v>
      </c>
    </row>
    <row r="12" spans="1:7" ht="12.75">
      <c r="A12" s="47"/>
      <c r="B12" s="22" t="s">
        <v>4</v>
      </c>
      <c r="C12" s="36" t="s">
        <v>85</v>
      </c>
      <c r="D12" s="25">
        <v>0.5</v>
      </c>
      <c r="E12" s="25">
        <v>1</v>
      </c>
      <c r="F12">
        <v>1</v>
      </c>
      <c r="G12">
        <v>0.5</v>
      </c>
    </row>
    <row r="13" spans="1:5" ht="12.75">
      <c r="A13" s="47"/>
      <c r="B13" s="22" t="s">
        <v>59</v>
      </c>
      <c r="C13" s="36"/>
      <c r="D13" s="25"/>
      <c r="E13" s="25">
        <v>0.5</v>
      </c>
    </row>
    <row r="14" spans="1:5" ht="12.75">
      <c r="A14" s="47"/>
      <c r="B14" s="22" t="s">
        <v>15</v>
      </c>
      <c r="C14" s="36"/>
      <c r="D14" s="25"/>
      <c r="E14" s="25">
        <v>0.5</v>
      </c>
    </row>
    <row r="15" spans="1:7" ht="12.75">
      <c r="A15" s="47"/>
      <c r="B15" s="22" t="s">
        <v>5</v>
      </c>
      <c r="C15" s="36" t="s">
        <v>21</v>
      </c>
      <c r="D15" s="25">
        <v>0.2</v>
      </c>
      <c r="E15" s="25">
        <v>1</v>
      </c>
      <c r="G15">
        <v>0.2</v>
      </c>
    </row>
    <row r="16" spans="1:7" ht="12.75">
      <c r="A16" s="47"/>
      <c r="B16" s="22" t="s">
        <v>48</v>
      </c>
      <c r="C16" s="36" t="s">
        <v>25</v>
      </c>
      <c r="D16" s="25">
        <v>0.8</v>
      </c>
      <c r="E16" s="25">
        <v>0.8</v>
      </c>
      <c r="G16">
        <v>0.8</v>
      </c>
    </row>
    <row r="17" spans="1:7" ht="12.75">
      <c r="A17" s="47"/>
      <c r="B17" s="22" t="s">
        <v>6</v>
      </c>
      <c r="C17" s="36" t="s">
        <v>24</v>
      </c>
      <c r="D17" s="25">
        <v>0.4</v>
      </c>
      <c r="E17" s="25">
        <v>0.8</v>
      </c>
      <c r="F17">
        <v>0.8</v>
      </c>
      <c r="G17">
        <v>0.4</v>
      </c>
    </row>
    <row r="18" spans="1:7" ht="12.75">
      <c r="A18" s="47"/>
      <c r="B18" s="22" t="s">
        <v>23</v>
      </c>
      <c r="C18" s="36" t="s">
        <v>30</v>
      </c>
      <c r="D18" s="25">
        <v>0.8</v>
      </c>
      <c r="E18" s="25">
        <v>0.5</v>
      </c>
      <c r="F18">
        <v>0.5</v>
      </c>
      <c r="G18">
        <v>0.8</v>
      </c>
    </row>
    <row r="19" spans="1:5" ht="12.75">
      <c r="A19" s="48"/>
      <c r="B19" s="22" t="s">
        <v>77</v>
      </c>
      <c r="C19" s="36" t="s">
        <v>24</v>
      </c>
      <c r="D19" s="25">
        <v>0.6</v>
      </c>
      <c r="E19" s="25">
        <v>1</v>
      </c>
    </row>
    <row r="20" spans="1:5" ht="12.75">
      <c r="A20" s="44" t="s">
        <v>68</v>
      </c>
      <c r="B20" s="22" t="s">
        <v>34</v>
      </c>
      <c r="C20" s="36" t="s">
        <v>16</v>
      </c>
      <c r="D20" s="38">
        <v>1.5</v>
      </c>
      <c r="E20" s="40">
        <v>5</v>
      </c>
    </row>
    <row r="21" spans="1:5" ht="12.75">
      <c r="A21" s="45"/>
      <c r="B21" s="22" t="s">
        <v>36</v>
      </c>
      <c r="C21" s="36" t="s">
        <v>26</v>
      </c>
      <c r="D21" s="39"/>
      <c r="E21" s="41"/>
    </row>
    <row r="22" spans="1:7" ht="12.75">
      <c r="A22" s="44" t="s">
        <v>69</v>
      </c>
      <c r="B22" s="22" t="s">
        <v>34</v>
      </c>
      <c r="C22" s="36" t="s">
        <v>27</v>
      </c>
      <c r="D22" s="38">
        <v>2</v>
      </c>
      <c r="E22" s="40">
        <v>7</v>
      </c>
      <c r="F22">
        <v>3</v>
      </c>
      <c r="G22">
        <v>1</v>
      </c>
    </row>
    <row r="23" spans="1:7" ht="12.75">
      <c r="A23" s="45"/>
      <c r="B23" s="22" t="s">
        <v>36</v>
      </c>
      <c r="C23" s="36" t="s">
        <v>28</v>
      </c>
      <c r="D23" s="39"/>
      <c r="E23" s="41"/>
      <c r="G23">
        <v>1</v>
      </c>
    </row>
    <row r="24" spans="1:6" ht="12.75">
      <c r="A24" s="44" t="s">
        <v>70</v>
      </c>
      <c r="B24" s="22" t="s">
        <v>34</v>
      </c>
      <c r="C24" s="42" t="s">
        <v>22</v>
      </c>
      <c r="D24" s="38">
        <v>2.6</v>
      </c>
      <c r="E24" s="40">
        <v>5</v>
      </c>
      <c r="F24">
        <v>2</v>
      </c>
    </row>
    <row r="25" spans="1:7" ht="12.75">
      <c r="A25" s="45"/>
      <c r="B25" s="22" t="s">
        <v>36</v>
      </c>
      <c r="C25" s="43"/>
      <c r="D25" s="39"/>
      <c r="E25" s="41"/>
      <c r="G25">
        <v>0.4</v>
      </c>
    </row>
    <row r="26" spans="1:7" ht="12.75">
      <c r="A26" s="28" t="s">
        <v>71</v>
      </c>
      <c r="B26" s="22" t="s">
        <v>89</v>
      </c>
      <c r="C26" s="36" t="s">
        <v>29</v>
      </c>
      <c r="D26" s="25">
        <v>4</v>
      </c>
      <c r="E26" s="25">
        <v>6</v>
      </c>
      <c r="F26">
        <v>2</v>
      </c>
      <c r="G26">
        <v>1</v>
      </c>
    </row>
    <row r="27" spans="1:7" ht="12.75">
      <c r="A27" s="28" t="s">
        <v>72</v>
      </c>
      <c r="B27" s="22" t="s">
        <v>89</v>
      </c>
      <c r="C27" s="36" t="s">
        <v>21</v>
      </c>
      <c r="D27" s="25">
        <v>1.2</v>
      </c>
      <c r="E27" s="25">
        <v>3</v>
      </c>
      <c r="F27">
        <v>1</v>
      </c>
      <c r="G27">
        <v>0.2</v>
      </c>
    </row>
    <row r="28" spans="1:7" ht="12.75">
      <c r="A28" s="28" t="s">
        <v>73</v>
      </c>
      <c r="B28" s="22" t="s">
        <v>36</v>
      </c>
      <c r="C28" s="36" t="s">
        <v>30</v>
      </c>
      <c r="D28" s="25">
        <v>0.2</v>
      </c>
      <c r="E28" s="25">
        <v>2</v>
      </c>
      <c r="F28">
        <v>1</v>
      </c>
      <c r="G28">
        <v>0.2</v>
      </c>
    </row>
    <row r="29" spans="1:5" ht="12.75">
      <c r="A29" s="44" t="s">
        <v>74</v>
      </c>
      <c r="B29" s="22" t="s">
        <v>34</v>
      </c>
      <c r="C29" s="36" t="s">
        <v>37</v>
      </c>
      <c r="D29" s="38">
        <v>1</v>
      </c>
      <c r="E29" s="40">
        <v>2</v>
      </c>
    </row>
    <row r="30" spans="1:5" ht="12.75">
      <c r="A30" s="45"/>
      <c r="B30" s="22" t="s">
        <v>36</v>
      </c>
      <c r="C30" s="36" t="s">
        <v>38</v>
      </c>
      <c r="D30" s="39"/>
      <c r="E30" s="41"/>
    </row>
    <row r="31" spans="1:5" ht="12.75">
      <c r="A31" s="28" t="s">
        <v>78</v>
      </c>
      <c r="B31" s="22" t="s">
        <v>34</v>
      </c>
      <c r="C31" s="36"/>
      <c r="D31" s="25"/>
      <c r="E31" s="25">
        <v>1</v>
      </c>
    </row>
    <row r="32" spans="1:5" ht="12.75">
      <c r="A32" s="28" t="s">
        <v>79</v>
      </c>
      <c r="B32" s="22" t="s">
        <v>34</v>
      </c>
      <c r="C32" s="36"/>
      <c r="D32" s="25"/>
      <c r="E32" s="25">
        <v>1</v>
      </c>
    </row>
    <row r="33" spans="1:7" ht="12.75">
      <c r="A33" s="44" t="s">
        <v>75</v>
      </c>
      <c r="B33" s="22" t="s">
        <v>34</v>
      </c>
      <c r="C33" s="36" t="s">
        <v>22</v>
      </c>
      <c r="D33" s="38">
        <v>1.5</v>
      </c>
      <c r="E33" s="40">
        <v>3</v>
      </c>
      <c r="F33">
        <v>1.5</v>
      </c>
      <c r="G33">
        <v>0.3</v>
      </c>
    </row>
    <row r="34" spans="1:7" ht="12.75">
      <c r="A34" s="45"/>
      <c r="B34" s="22" t="s">
        <v>36</v>
      </c>
      <c r="C34" s="36" t="s">
        <v>80</v>
      </c>
      <c r="D34" s="39"/>
      <c r="E34" s="41"/>
      <c r="G34">
        <v>0.5</v>
      </c>
    </row>
    <row r="35" spans="1:6" ht="12.75">
      <c r="A35" s="28" t="s">
        <v>81</v>
      </c>
      <c r="B35" s="22" t="s">
        <v>34</v>
      </c>
      <c r="C35" s="36" t="s">
        <v>40</v>
      </c>
      <c r="D35" s="25">
        <v>8</v>
      </c>
      <c r="E35" s="25">
        <v>8</v>
      </c>
      <c r="F35">
        <v>1</v>
      </c>
    </row>
    <row r="36" spans="1:6" ht="12.75">
      <c r="A36" s="44" t="s">
        <v>67</v>
      </c>
      <c r="B36" s="22" t="s">
        <v>34</v>
      </c>
      <c r="C36" s="36" t="s">
        <v>42</v>
      </c>
      <c r="D36" s="38">
        <v>7</v>
      </c>
      <c r="E36" s="40">
        <v>10</v>
      </c>
      <c r="F36">
        <v>1</v>
      </c>
    </row>
    <row r="37" spans="1:5" ht="12.75">
      <c r="A37" s="45"/>
      <c r="B37" s="22" t="s">
        <v>36</v>
      </c>
      <c r="C37" s="36" t="s">
        <v>43</v>
      </c>
      <c r="D37" s="39"/>
      <c r="E37" s="41"/>
    </row>
    <row r="38" spans="1:7" ht="12.75">
      <c r="A38" s="44" t="s">
        <v>65</v>
      </c>
      <c r="B38" s="22" t="s">
        <v>34</v>
      </c>
      <c r="C38" s="36" t="s">
        <v>16</v>
      </c>
      <c r="D38" s="38">
        <v>16.5</v>
      </c>
      <c r="E38" s="40">
        <v>17</v>
      </c>
      <c r="F38">
        <v>1</v>
      </c>
      <c r="G38">
        <v>0.5</v>
      </c>
    </row>
    <row r="39" spans="1:7" ht="12.75">
      <c r="A39" s="45"/>
      <c r="B39" s="22" t="s">
        <v>36</v>
      </c>
      <c r="C39" s="36" t="s">
        <v>46</v>
      </c>
      <c r="D39" s="39"/>
      <c r="E39" s="41"/>
      <c r="G39">
        <v>1</v>
      </c>
    </row>
    <row r="40" spans="1:6" ht="12.75">
      <c r="A40" s="44" t="s">
        <v>66</v>
      </c>
      <c r="B40" s="22" t="s">
        <v>34</v>
      </c>
      <c r="C40" s="36"/>
      <c r="D40" s="38">
        <v>5</v>
      </c>
      <c r="E40" s="40">
        <v>9</v>
      </c>
      <c r="F40">
        <v>1</v>
      </c>
    </row>
    <row r="41" spans="1:5" ht="12.75">
      <c r="A41" s="45"/>
      <c r="B41" s="22" t="s">
        <v>36</v>
      </c>
      <c r="C41" s="36"/>
      <c r="D41" s="39"/>
      <c r="E41" s="41"/>
    </row>
    <row r="42" ht="12.75">
      <c r="A42" s="29"/>
    </row>
    <row r="43" spans="2:5" ht="12.75">
      <c r="B43" s="21" t="s">
        <v>82</v>
      </c>
      <c r="D43" s="27">
        <f>SUM(D3:D34)</f>
        <v>19.7</v>
      </c>
      <c r="E43" s="27">
        <f>SUM(E3:E34)</f>
        <v>51.400000000000006</v>
      </c>
    </row>
    <row r="44" spans="2:5" ht="12.75">
      <c r="B44" s="21" t="s">
        <v>83</v>
      </c>
      <c r="D44" s="27">
        <f>SUM(D35:D41)</f>
        <v>36.5</v>
      </c>
      <c r="E44" s="27">
        <f>SUM(E35:E41)</f>
        <v>44</v>
      </c>
    </row>
    <row r="45" spans="2:7" ht="12.75">
      <c r="B45" s="21" t="s">
        <v>84</v>
      </c>
      <c r="D45" s="27">
        <f>SUM(D3:D41)</f>
        <v>56.2</v>
      </c>
      <c r="E45" s="27">
        <f>SUM(E3:E41)</f>
        <v>95.4</v>
      </c>
      <c r="F45" s="27">
        <f>SUM(F3:F41)</f>
        <v>23.3</v>
      </c>
      <c r="G45" s="27">
        <f>SUM(G3:G41)</f>
        <v>9.7</v>
      </c>
    </row>
  </sheetData>
  <mergeCells count="29">
    <mergeCell ref="A3:A19"/>
    <mergeCell ref="A1:A2"/>
    <mergeCell ref="B1:B2"/>
    <mergeCell ref="C1:C2"/>
    <mergeCell ref="A33:A34"/>
    <mergeCell ref="A36:A37"/>
    <mergeCell ref="A38:A39"/>
    <mergeCell ref="A40:A41"/>
    <mergeCell ref="A20:A21"/>
    <mergeCell ref="A22:A23"/>
    <mergeCell ref="A24:A25"/>
    <mergeCell ref="A29:A30"/>
    <mergeCell ref="D24:D25"/>
    <mergeCell ref="E24:E25"/>
    <mergeCell ref="C24:C25"/>
    <mergeCell ref="D20:D21"/>
    <mergeCell ref="E20:E21"/>
    <mergeCell ref="D22:D23"/>
    <mergeCell ref="E22:E23"/>
    <mergeCell ref="E33:E34"/>
    <mergeCell ref="D33:D34"/>
    <mergeCell ref="D29:D30"/>
    <mergeCell ref="E29:E30"/>
    <mergeCell ref="D38:D39"/>
    <mergeCell ref="D36:D37"/>
    <mergeCell ref="D40:D41"/>
    <mergeCell ref="E40:E41"/>
    <mergeCell ref="E38:E39"/>
    <mergeCell ref="E36:E37"/>
  </mergeCells>
  <printOptions/>
  <pageMargins left="0.75" right="0.75" top="1" bottom="1" header="0.5" footer="0.5"/>
  <pageSetup horizontalDpi="300" verticalDpi="300" orientation="portrait" paperSize="9" scale="95" r:id="rId1"/>
  <headerFooter alignWithMargins="0">
    <oddHeader>&amp;L&amp;D&amp;CATLAS Computing Manpower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C1">
      <selection activeCell="A1" sqref="A1:E50"/>
    </sheetView>
  </sheetViews>
  <sheetFormatPr defaultColWidth="9.140625" defaultRowHeight="12.75"/>
  <cols>
    <col min="1" max="1" width="21.28125" style="0" customWidth="1"/>
    <col min="2" max="2" width="29.28125" style="0" customWidth="1"/>
    <col min="3" max="3" width="9.28125" style="0" customWidth="1"/>
    <col min="4" max="4" width="9.7109375" style="0" customWidth="1"/>
    <col min="5" max="5" width="17.7109375" style="0" customWidth="1"/>
    <col min="6" max="11" width="6.7109375" style="0" customWidth="1"/>
  </cols>
  <sheetData>
    <row r="1" spans="1:11" ht="12.75">
      <c r="A1" s="4"/>
      <c r="B1" s="5"/>
      <c r="C1" s="5" t="s">
        <v>60</v>
      </c>
      <c r="D1" s="5" t="s">
        <v>61</v>
      </c>
      <c r="E1" s="5"/>
      <c r="F1" s="54" t="s">
        <v>17</v>
      </c>
      <c r="G1" s="55"/>
      <c r="H1" s="56" t="s">
        <v>49</v>
      </c>
      <c r="I1" s="56"/>
      <c r="J1" s="54" t="s">
        <v>53</v>
      </c>
      <c r="K1" s="57"/>
    </row>
    <row r="2" spans="1:11" s="2" customFormat="1" ht="12.75">
      <c r="A2" s="6"/>
      <c r="B2" s="3" t="s">
        <v>0</v>
      </c>
      <c r="C2" s="3">
        <v>1998</v>
      </c>
      <c r="D2" s="3" t="s">
        <v>62</v>
      </c>
      <c r="E2" s="3" t="s">
        <v>56</v>
      </c>
      <c r="F2" s="14" t="s">
        <v>18</v>
      </c>
      <c r="G2" s="17" t="s">
        <v>50</v>
      </c>
      <c r="H2" s="2" t="s">
        <v>18</v>
      </c>
      <c r="I2" s="2" t="s">
        <v>50</v>
      </c>
      <c r="J2" s="14" t="s">
        <v>18</v>
      </c>
      <c r="K2" s="7" t="s">
        <v>50</v>
      </c>
    </row>
    <row r="3" spans="1:11" s="1" customFormat="1" ht="12.75">
      <c r="A3" s="8" t="s">
        <v>33</v>
      </c>
      <c r="B3" s="1" t="s">
        <v>13</v>
      </c>
      <c r="C3" s="1">
        <f>F3+G3</f>
        <v>1</v>
      </c>
      <c r="D3" s="1">
        <f>H3+I3</f>
        <v>1</v>
      </c>
      <c r="E3" s="1" t="s">
        <v>19</v>
      </c>
      <c r="F3" s="15">
        <v>1</v>
      </c>
      <c r="G3" s="18"/>
      <c r="H3" s="1">
        <v>1</v>
      </c>
      <c r="J3" s="15">
        <f>H3-F3</f>
        <v>0</v>
      </c>
      <c r="K3" s="9">
        <f>I3-G3</f>
        <v>0</v>
      </c>
    </row>
    <row r="4" spans="1:11" ht="12.75">
      <c r="A4" s="10"/>
      <c r="B4" s="1" t="s">
        <v>14</v>
      </c>
      <c r="C4" s="1">
        <f aca="true" t="shared" si="0" ref="C4:C49">F4+G4</f>
        <v>0.5</v>
      </c>
      <c r="D4" s="1">
        <f aca="true" t="shared" si="1" ref="D4:D49">H4+I4</f>
        <v>1</v>
      </c>
      <c r="E4" s="1" t="s">
        <v>20</v>
      </c>
      <c r="F4" s="15">
        <v>0.5</v>
      </c>
      <c r="G4" s="18"/>
      <c r="H4" s="1">
        <v>1</v>
      </c>
      <c r="I4" s="1"/>
      <c r="J4" s="15">
        <f aca="true" t="shared" si="2" ref="J4:J48">H4-F4</f>
        <v>0.5</v>
      </c>
      <c r="K4" s="9">
        <f aca="true" t="shared" si="3" ref="K4:K48">I4-G4</f>
        <v>0</v>
      </c>
    </row>
    <row r="5" spans="1:11" ht="12.75">
      <c r="A5" s="10"/>
      <c r="B5" s="1" t="s">
        <v>1</v>
      </c>
      <c r="C5" s="1">
        <f t="shared" si="0"/>
        <v>0.5</v>
      </c>
      <c r="D5" s="1">
        <f t="shared" si="1"/>
        <v>1</v>
      </c>
      <c r="E5" s="1" t="s">
        <v>21</v>
      </c>
      <c r="F5" s="15">
        <v>0.5</v>
      </c>
      <c r="G5" s="18"/>
      <c r="H5" s="1">
        <v>1</v>
      </c>
      <c r="I5" s="1"/>
      <c r="J5" s="15">
        <f t="shared" si="2"/>
        <v>0.5</v>
      </c>
      <c r="K5" s="9">
        <f t="shared" si="3"/>
        <v>0</v>
      </c>
    </row>
    <row r="6" spans="1:11" ht="12.75">
      <c r="A6" s="10"/>
      <c r="B6" s="1" t="s">
        <v>2</v>
      </c>
      <c r="C6" s="1">
        <f t="shared" si="0"/>
        <v>0.3</v>
      </c>
      <c r="D6" s="1">
        <f t="shared" si="1"/>
        <v>1</v>
      </c>
      <c r="E6" s="1" t="s">
        <v>22</v>
      </c>
      <c r="F6" s="15">
        <v>0.3</v>
      </c>
      <c r="G6" s="18"/>
      <c r="H6" s="1">
        <v>1</v>
      </c>
      <c r="I6" s="1"/>
      <c r="J6" s="15">
        <f t="shared" si="2"/>
        <v>0.7</v>
      </c>
      <c r="K6" s="9">
        <f t="shared" si="3"/>
        <v>0</v>
      </c>
    </row>
    <row r="7" spans="1:11" ht="12.75">
      <c r="A7" s="10"/>
      <c r="B7" s="1" t="s">
        <v>63</v>
      </c>
      <c r="C7" s="1">
        <f t="shared" si="0"/>
        <v>0</v>
      </c>
      <c r="D7" s="1">
        <v>2</v>
      </c>
      <c r="E7" s="1"/>
      <c r="F7" s="15"/>
      <c r="G7" s="18"/>
      <c r="H7" s="1">
        <v>0.5</v>
      </c>
      <c r="I7" s="1"/>
      <c r="J7" s="15">
        <f t="shared" si="2"/>
        <v>0.5</v>
      </c>
      <c r="K7" s="9">
        <f t="shared" si="3"/>
        <v>0</v>
      </c>
    </row>
    <row r="8" spans="1:11" ht="12.75">
      <c r="A8" s="10"/>
      <c r="B8" s="1" t="s">
        <v>3</v>
      </c>
      <c r="C8" s="1">
        <f t="shared" si="0"/>
        <v>0</v>
      </c>
      <c r="D8" s="1">
        <f t="shared" si="1"/>
        <v>0.5</v>
      </c>
      <c r="E8" s="1"/>
      <c r="F8" s="15"/>
      <c r="G8" s="18"/>
      <c r="H8" s="1">
        <v>0.5</v>
      </c>
      <c r="I8" s="1"/>
      <c r="J8" s="15">
        <f t="shared" si="2"/>
        <v>0.5</v>
      </c>
      <c r="K8" s="9">
        <f t="shared" si="3"/>
        <v>0</v>
      </c>
    </row>
    <row r="9" spans="1:11" ht="12.75">
      <c r="A9" s="10"/>
      <c r="B9" s="1" t="s">
        <v>64</v>
      </c>
      <c r="C9" s="1">
        <f t="shared" si="0"/>
        <v>0</v>
      </c>
      <c r="D9" s="1">
        <f t="shared" si="1"/>
        <v>5</v>
      </c>
      <c r="E9" s="1"/>
      <c r="F9" s="15"/>
      <c r="G9" s="18"/>
      <c r="H9" s="1">
        <v>2</v>
      </c>
      <c r="I9" s="1">
        <v>3</v>
      </c>
      <c r="J9" s="15">
        <f t="shared" si="2"/>
        <v>2</v>
      </c>
      <c r="K9" s="9">
        <f t="shared" si="3"/>
        <v>3</v>
      </c>
    </row>
    <row r="10" spans="1:11" ht="12.75">
      <c r="A10" s="10"/>
      <c r="B10" s="1" t="s">
        <v>4</v>
      </c>
      <c r="C10" s="1">
        <f t="shared" si="0"/>
        <v>0.5</v>
      </c>
      <c r="D10" s="1">
        <f t="shared" si="1"/>
        <v>1</v>
      </c>
      <c r="E10" s="1" t="s">
        <v>51</v>
      </c>
      <c r="F10" s="15">
        <v>0.5</v>
      </c>
      <c r="G10" s="18"/>
      <c r="H10" s="1">
        <v>1</v>
      </c>
      <c r="I10" s="1"/>
      <c r="J10" s="15">
        <f t="shared" si="2"/>
        <v>0.5</v>
      </c>
      <c r="K10" s="9">
        <f t="shared" si="3"/>
        <v>0</v>
      </c>
    </row>
    <row r="11" spans="1:11" ht="12.75">
      <c r="A11" s="10"/>
      <c r="B11" s="1" t="s">
        <v>59</v>
      </c>
      <c r="C11" s="1">
        <f t="shared" si="0"/>
        <v>0.1</v>
      </c>
      <c r="D11" s="1">
        <f t="shared" si="1"/>
        <v>0.5</v>
      </c>
      <c r="E11" s="1" t="s">
        <v>37</v>
      </c>
      <c r="F11" s="15"/>
      <c r="G11" s="18">
        <v>0.1</v>
      </c>
      <c r="H11" s="1"/>
      <c r="I11" s="1">
        <v>0.5</v>
      </c>
      <c r="J11" s="15"/>
      <c r="K11" s="9"/>
    </row>
    <row r="12" spans="1:11" ht="12.75">
      <c r="A12" s="10"/>
      <c r="B12" s="1" t="s">
        <v>15</v>
      </c>
      <c r="C12" s="1">
        <f t="shared" si="0"/>
        <v>0</v>
      </c>
      <c r="D12" s="1">
        <f t="shared" si="1"/>
        <v>0</v>
      </c>
      <c r="E12" s="1"/>
      <c r="F12" s="15"/>
      <c r="G12" s="18"/>
      <c r="H12" s="1"/>
      <c r="I12" s="1"/>
      <c r="J12" s="15">
        <f t="shared" si="2"/>
        <v>0</v>
      </c>
      <c r="K12" s="9">
        <f t="shared" si="3"/>
        <v>0</v>
      </c>
    </row>
    <row r="13" spans="1:11" ht="12.75">
      <c r="A13" s="10"/>
      <c r="B13" s="1" t="s">
        <v>5</v>
      </c>
      <c r="C13" s="1">
        <f t="shared" si="0"/>
        <v>0.3</v>
      </c>
      <c r="D13" s="1">
        <f t="shared" si="1"/>
        <v>1</v>
      </c>
      <c r="E13" s="1" t="s">
        <v>21</v>
      </c>
      <c r="F13" s="15">
        <v>0.3</v>
      </c>
      <c r="G13" s="18"/>
      <c r="H13" s="1">
        <v>0.5</v>
      </c>
      <c r="I13" s="1">
        <v>0.5</v>
      </c>
      <c r="J13" s="15">
        <f t="shared" si="2"/>
        <v>0.2</v>
      </c>
      <c r="K13" s="9">
        <f t="shared" si="3"/>
        <v>0.5</v>
      </c>
    </row>
    <row r="14" spans="1:11" ht="12.75">
      <c r="A14" s="10"/>
      <c r="B14" s="1" t="s">
        <v>48</v>
      </c>
      <c r="C14" s="1">
        <f t="shared" si="0"/>
        <v>0.8</v>
      </c>
      <c r="D14" s="1">
        <f t="shared" si="1"/>
        <v>0.8</v>
      </c>
      <c r="E14" s="1" t="s">
        <v>25</v>
      </c>
      <c r="F14" s="15">
        <v>0.8</v>
      </c>
      <c r="G14" s="18"/>
      <c r="H14" s="1">
        <v>0.8</v>
      </c>
      <c r="I14" s="1"/>
      <c r="J14" s="15">
        <f t="shared" si="2"/>
        <v>0</v>
      </c>
      <c r="K14" s="9">
        <f t="shared" si="3"/>
        <v>0</v>
      </c>
    </row>
    <row r="15" spans="1:11" ht="12.75">
      <c r="A15" s="10"/>
      <c r="B15" s="1" t="s">
        <v>6</v>
      </c>
      <c r="C15" s="1">
        <f t="shared" si="0"/>
        <v>0.4</v>
      </c>
      <c r="D15" s="1">
        <f t="shared" si="1"/>
        <v>0.8</v>
      </c>
      <c r="E15" s="1" t="s">
        <v>24</v>
      </c>
      <c r="F15" s="15"/>
      <c r="G15" s="18">
        <v>0.4</v>
      </c>
      <c r="H15" s="1"/>
      <c r="I15" s="1">
        <v>0.8</v>
      </c>
      <c r="J15" s="15">
        <f t="shared" si="2"/>
        <v>0</v>
      </c>
      <c r="K15" s="9">
        <f t="shared" si="3"/>
        <v>0.4</v>
      </c>
    </row>
    <row r="16" spans="1:11" ht="12.75">
      <c r="A16" s="10"/>
      <c r="B16" s="1" t="s">
        <v>23</v>
      </c>
      <c r="C16" s="1">
        <f t="shared" si="0"/>
        <v>0.8</v>
      </c>
      <c r="D16" s="1">
        <f t="shared" si="1"/>
        <v>0.8</v>
      </c>
      <c r="E16" s="1" t="s">
        <v>30</v>
      </c>
      <c r="F16" s="15">
        <v>0.8</v>
      </c>
      <c r="G16" s="18"/>
      <c r="H16" s="1"/>
      <c r="I16" s="1">
        <v>0.8</v>
      </c>
      <c r="J16" s="15">
        <f t="shared" si="2"/>
        <v>-0.8</v>
      </c>
      <c r="K16" s="9">
        <f t="shared" si="3"/>
        <v>0.8</v>
      </c>
    </row>
    <row r="17" spans="1:11" ht="12.75">
      <c r="A17" s="10"/>
      <c r="B17" s="1" t="s">
        <v>7</v>
      </c>
      <c r="C17" s="1">
        <f t="shared" si="0"/>
        <v>0.2</v>
      </c>
      <c r="D17" s="1">
        <f t="shared" si="1"/>
        <v>1</v>
      </c>
      <c r="E17" s="1" t="s">
        <v>21</v>
      </c>
      <c r="F17" s="15">
        <v>0.2</v>
      </c>
      <c r="G17" s="18"/>
      <c r="H17" s="1">
        <v>1</v>
      </c>
      <c r="I17" s="1"/>
      <c r="J17" s="15">
        <f t="shared" si="2"/>
        <v>0.8</v>
      </c>
      <c r="K17" s="9">
        <f t="shared" si="3"/>
        <v>0</v>
      </c>
    </row>
    <row r="18" spans="1:11" s="2" customFormat="1" ht="12.75">
      <c r="A18" s="6"/>
      <c r="B18" s="2" t="s">
        <v>8</v>
      </c>
      <c r="C18" s="2">
        <f>F18+G18</f>
        <v>0.6</v>
      </c>
      <c r="D18" s="2">
        <f t="shared" si="1"/>
        <v>1</v>
      </c>
      <c r="E18" s="2" t="s">
        <v>24</v>
      </c>
      <c r="F18" s="14"/>
      <c r="G18" s="17">
        <v>0.6</v>
      </c>
      <c r="I18" s="2">
        <v>1</v>
      </c>
      <c r="J18" s="14">
        <f t="shared" si="2"/>
        <v>0</v>
      </c>
      <c r="K18" s="7">
        <f t="shared" si="3"/>
        <v>0.4</v>
      </c>
    </row>
    <row r="19" spans="1:11" ht="12.75">
      <c r="A19" s="8" t="s">
        <v>9</v>
      </c>
      <c r="B19" s="1" t="s">
        <v>34</v>
      </c>
      <c r="C19" s="1">
        <f t="shared" si="0"/>
        <v>1</v>
      </c>
      <c r="D19" s="1">
        <f t="shared" si="1"/>
        <v>1</v>
      </c>
      <c r="E19" s="1" t="s">
        <v>16</v>
      </c>
      <c r="F19" s="15">
        <v>1</v>
      </c>
      <c r="G19" s="18"/>
      <c r="H19" s="1">
        <v>1</v>
      </c>
      <c r="I19" s="1"/>
      <c r="J19" s="15">
        <f t="shared" si="2"/>
        <v>0</v>
      </c>
      <c r="K19" s="9">
        <f t="shared" si="3"/>
        <v>0</v>
      </c>
    </row>
    <row r="20" spans="1:11" ht="12.75">
      <c r="A20" s="10"/>
      <c r="B20" s="1" t="s">
        <v>36</v>
      </c>
      <c r="C20" s="1">
        <f t="shared" si="0"/>
        <v>1</v>
      </c>
      <c r="D20" s="1">
        <f t="shared" si="1"/>
        <v>1</v>
      </c>
      <c r="E20" s="1" t="s">
        <v>26</v>
      </c>
      <c r="F20" s="15"/>
      <c r="G20" s="18">
        <v>1</v>
      </c>
      <c r="H20" s="1"/>
      <c r="I20" s="1">
        <v>1</v>
      </c>
      <c r="J20" s="15">
        <f t="shared" si="2"/>
        <v>0</v>
      </c>
      <c r="K20" s="9">
        <f t="shared" si="3"/>
        <v>0</v>
      </c>
    </row>
    <row r="21" spans="1:11" s="2" customFormat="1" ht="12.75">
      <c r="A21" s="6"/>
      <c r="B21" s="2" t="s">
        <v>10</v>
      </c>
      <c r="C21" s="2">
        <f t="shared" si="0"/>
        <v>0</v>
      </c>
      <c r="D21" s="2">
        <f t="shared" si="1"/>
        <v>5</v>
      </c>
      <c r="F21" s="14"/>
      <c r="G21" s="17"/>
      <c r="I21" s="2">
        <v>5</v>
      </c>
      <c r="J21" s="14">
        <f t="shared" si="2"/>
        <v>0</v>
      </c>
      <c r="K21" s="7">
        <f t="shared" si="3"/>
        <v>5</v>
      </c>
    </row>
    <row r="22" spans="1:11" ht="12.75">
      <c r="A22" s="8" t="s">
        <v>11</v>
      </c>
      <c r="B22" s="1" t="s">
        <v>34</v>
      </c>
      <c r="C22" s="1">
        <f t="shared" si="0"/>
        <v>1</v>
      </c>
      <c r="D22" s="1">
        <f t="shared" si="1"/>
        <v>1</v>
      </c>
      <c r="E22" s="1" t="s">
        <v>27</v>
      </c>
      <c r="F22" s="15">
        <v>1</v>
      </c>
      <c r="G22" s="18"/>
      <c r="H22" s="1">
        <v>1</v>
      </c>
      <c r="I22" s="1"/>
      <c r="J22" s="15">
        <f t="shared" si="2"/>
        <v>0</v>
      </c>
      <c r="K22" s="9">
        <f t="shared" si="3"/>
        <v>0</v>
      </c>
    </row>
    <row r="23" spans="1:11" ht="12.75">
      <c r="A23" s="10"/>
      <c r="B23" s="1" t="s">
        <v>36</v>
      </c>
      <c r="C23" s="1">
        <f t="shared" si="0"/>
        <v>1</v>
      </c>
      <c r="D23" s="1">
        <f t="shared" si="1"/>
        <v>1</v>
      </c>
      <c r="E23" s="1" t="s">
        <v>28</v>
      </c>
      <c r="F23" s="15"/>
      <c r="G23" s="18">
        <v>1</v>
      </c>
      <c r="H23" s="1"/>
      <c r="I23" s="1">
        <v>1</v>
      </c>
      <c r="J23" s="15">
        <f t="shared" si="2"/>
        <v>0</v>
      </c>
      <c r="K23" s="9">
        <f t="shared" si="3"/>
        <v>0</v>
      </c>
    </row>
    <row r="24" spans="1:11" s="2" customFormat="1" ht="12.75">
      <c r="A24" s="6"/>
      <c r="B24" s="2" t="s">
        <v>10</v>
      </c>
      <c r="C24" s="2">
        <f t="shared" si="0"/>
        <v>0</v>
      </c>
      <c r="D24" s="2">
        <f t="shared" si="1"/>
        <v>0</v>
      </c>
      <c r="F24" s="14"/>
      <c r="G24" s="17"/>
      <c r="J24" s="14">
        <f t="shared" si="2"/>
        <v>0</v>
      </c>
      <c r="K24" s="7">
        <f t="shared" si="3"/>
        <v>0</v>
      </c>
    </row>
    <row r="25" spans="1:11" ht="12.75">
      <c r="A25" s="8" t="s">
        <v>47</v>
      </c>
      <c r="B25" s="1" t="s">
        <v>34</v>
      </c>
      <c r="C25" s="1">
        <f t="shared" si="0"/>
        <v>0.4</v>
      </c>
      <c r="D25" s="1">
        <f t="shared" si="1"/>
        <v>1</v>
      </c>
      <c r="E25" s="1" t="s">
        <v>22</v>
      </c>
      <c r="F25" s="15">
        <v>0.4</v>
      </c>
      <c r="G25" s="18"/>
      <c r="H25" s="1">
        <v>1</v>
      </c>
      <c r="I25" s="1"/>
      <c r="J25" s="15">
        <f t="shared" si="2"/>
        <v>0.6</v>
      </c>
      <c r="K25" s="9">
        <f t="shared" si="3"/>
        <v>0</v>
      </c>
    </row>
    <row r="26" spans="1:11" s="2" customFormat="1" ht="12.75">
      <c r="A26" s="6"/>
      <c r="B26" s="2" t="s">
        <v>36</v>
      </c>
      <c r="C26" s="2">
        <f t="shared" si="0"/>
        <v>0.3</v>
      </c>
      <c r="D26" s="2">
        <f t="shared" si="1"/>
        <v>1</v>
      </c>
      <c r="E26" s="2" t="s">
        <v>22</v>
      </c>
      <c r="F26" s="14">
        <v>0.3</v>
      </c>
      <c r="G26" s="17"/>
      <c r="H26" s="2">
        <v>1</v>
      </c>
      <c r="J26" s="14">
        <f t="shared" si="2"/>
        <v>0.7</v>
      </c>
      <c r="K26" s="7">
        <f t="shared" si="3"/>
        <v>0</v>
      </c>
    </row>
    <row r="27" spans="1:11" ht="12.75">
      <c r="A27" s="8" t="s">
        <v>12</v>
      </c>
      <c r="B27" s="1" t="s">
        <v>34</v>
      </c>
      <c r="C27" s="1">
        <f t="shared" si="0"/>
        <v>0.5</v>
      </c>
      <c r="D27" s="1">
        <f t="shared" si="1"/>
        <v>0.5</v>
      </c>
      <c r="E27" s="1" t="s">
        <v>29</v>
      </c>
      <c r="F27" s="15">
        <v>0.5</v>
      </c>
      <c r="G27" s="18"/>
      <c r="H27" s="1">
        <v>0.5</v>
      </c>
      <c r="I27" s="1"/>
      <c r="J27" s="15">
        <f t="shared" si="2"/>
        <v>0</v>
      </c>
      <c r="K27" s="9">
        <f t="shared" si="3"/>
        <v>0</v>
      </c>
    </row>
    <row r="28" spans="1:11" ht="12.75">
      <c r="A28" s="10"/>
      <c r="B28" s="1" t="s">
        <v>36</v>
      </c>
      <c r="C28" s="1">
        <f t="shared" si="0"/>
        <v>0.5</v>
      </c>
      <c r="D28" s="1">
        <f t="shared" si="1"/>
        <v>0.5</v>
      </c>
      <c r="E28" s="1" t="s">
        <v>29</v>
      </c>
      <c r="F28" s="15">
        <v>0.5</v>
      </c>
      <c r="G28" s="18"/>
      <c r="H28" s="1"/>
      <c r="I28" s="1">
        <v>0.5</v>
      </c>
      <c r="J28" s="15">
        <f t="shared" si="2"/>
        <v>-0.5</v>
      </c>
      <c r="K28" s="9">
        <f t="shared" si="3"/>
        <v>0.5</v>
      </c>
    </row>
    <row r="29" spans="1:11" ht="12.75">
      <c r="A29" s="10"/>
      <c r="B29" s="1" t="s">
        <v>10</v>
      </c>
      <c r="C29" s="1">
        <f t="shared" si="0"/>
        <v>0</v>
      </c>
      <c r="D29" s="1">
        <f t="shared" si="1"/>
        <v>0</v>
      </c>
      <c r="E29" s="1"/>
      <c r="F29" s="15"/>
      <c r="G29" s="18"/>
      <c r="H29" s="1"/>
      <c r="I29" s="1"/>
      <c r="J29" s="15">
        <f t="shared" si="2"/>
        <v>0</v>
      </c>
      <c r="K29" s="9">
        <f t="shared" si="3"/>
        <v>0</v>
      </c>
    </row>
    <row r="30" spans="1:11" ht="12.75">
      <c r="A30" s="8" t="s">
        <v>31</v>
      </c>
      <c r="B30" s="1" t="s">
        <v>34</v>
      </c>
      <c r="C30" s="1">
        <f t="shared" si="0"/>
        <v>0.2</v>
      </c>
      <c r="D30" s="1">
        <f t="shared" si="1"/>
        <v>0.6</v>
      </c>
      <c r="E30" s="1" t="s">
        <v>21</v>
      </c>
      <c r="F30" s="15">
        <v>0.2</v>
      </c>
      <c r="G30" s="18"/>
      <c r="H30" s="1">
        <v>0.6</v>
      </c>
      <c r="I30" s="1"/>
      <c r="J30" s="15">
        <f t="shared" si="2"/>
        <v>0.39999999999999997</v>
      </c>
      <c r="K30" s="9">
        <f t="shared" si="3"/>
        <v>0</v>
      </c>
    </row>
    <row r="31" spans="1:11" ht="12.75">
      <c r="A31" s="8"/>
      <c r="B31" s="1" t="s">
        <v>10</v>
      </c>
      <c r="C31" s="1">
        <f t="shared" si="0"/>
        <v>0</v>
      </c>
      <c r="D31" s="1">
        <f t="shared" si="1"/>
        <v>0</v>
      </c>
      <c r="E31" s="1"/>
      <c r="F31" s="15"/>
      <c r="G31" s="18"/>
      <c r="H31" s="1"/>
      <c r="I31" s="1"/>
      <c r="J31" s="15"/>
      <c r="K31" s="9"/>
    </row>
    <row r="32" spans="1:11" ht="12.75">
      <c r="A32" s="8" t="s">
        <v>32</v>
      </c>
      <c r="B32" s="1" t="s">
        <v>34</v>
      </c>
      <c r="C32" s="1">
        <f t="shared" si="0"/>
        <v>0.2</v>
      </c>
      <c r="D32" s="1">
        <f t="shared" si="1"/>
        <v>1</v>
      </c>
      <c r="E32" s="1" t="s">
        <v>30</v>
      </c>
      <c r="F32" s="15">
        <v>0.2</v>
      </c>
      <c r="G32" s="18"/>
      <c r="H32" s="1">
        <v>1</v>
      </c>
      <c r="I32" s="1"/>
      <c r="J32" s="15">
        <f t="shared" si="2"/>
        <v>0.8</v>
      </c>
      <c r="K32" s="9">
        <f t="shared" si="3"/>
        <v>0</v>
      </c>
    </row>
    <row r="33" spans="1:11" ht="12.75">
      <c r="A33" s="8"/>
      <c r="B33" s="1" t="s">
        <v>10</v>
      </c>
      <c r="C33" s="1">
        <f t="shared" si="0"/>
        <v>0</v>
      </c>
      <c r="D33" s="1">
        <f t="shared" si="1"/>
        <v>0</v>
      </c>
      <c r="E33" s="1"/>
      <c r="F33" s="15"/>
      <c r="G33" s="18"/>
      <c r="H33" s="1"/>
      <c r="I33" s="1"/>
      <c r="J33" s="15"/>
      <c r="K33" s="9"/>
    </row>
    <row r="34" spans="1:11" ht="12.75">
      <c r="A34" s="8" t="s">
        <v>35</v>
      </c>
      <c r="B34" s="1" t="s">
        <v>34</v>
      </c>
      <c r="C34" s="1">
        <f t="shared" si="0"/>
        <v>0.5</v>
      </c>
      <c r="D34" s="1">
        <f t="shared" si="1"/>
        <v>0.5</v>
      </c>
      <c r="E34" s="1" t="s">
        <v>37</v>
      </c>
      <c r="F34" s="15"/>
      <c r="G34" s="18">
        <v>0.5</v>
      </c>
      <c r="H34" s="1"/>
      <c r="I34" s="1">
        <v>0.5</v>
      </c>
      <c r="J34" s="15">
        <f t="shared" si="2"/>
        <v>0</v>
      </c>
      <c r="K34" s="9">
        <f t="shared" si="3"/>
        <v>0</v>
      </c>
    </row>
    <row r="35" spans="1:11" ht="12.75">
      <c r="A35" s="10"/>
      <c r="B35" s="1" t="s">
        <v>36</v>
      </c>
      <c r="C35" s="1">
        <f t="shared" si="0"/>
        <v>0.5</v>
      </c>
      <c r="D35" s="1">
        <f t="shared" si="1"/>
        <v>0.5</v>
      </c>
      <c r="E35" s="1" t="s">
        <v>38</v>
      </c>
      <c r="F35" s="15"/>
      <c r="G35" s="18">
        <v>0.5</v>
      </c>
      <c r="H35" s="1"/>
      <c r="I35" s="1">
        <v>0.5</v>
      </c>
      <c r="J35" s="15">
        <f t="shared" si="2"/>
        <v>0</v>
      </c>
      <c r="K35" s="9">
        <f t="shared" si="3"/>
        <v>0</v>
      </c>
    </row>
    <row r="36" spans="1:11" ht="12.75">
      <c r="A36" s="10"/>
      <c r="B36" s="1" t="s">
        <v>10</v>
      </c>
      <c r="C36" s="1">
        <f t="shared" si="0"/>
        <v>0</v>
      </c>
      <c r="D36" s="1">
        <f t="shared" si="1"/>
        <v>0</v>
      </c>
      <c r="E36" s="1"/>
      <c r="F36" s="15"/>
      <c r="G36" s="18"/>
      <c r="H36" s="1"/>
      <c r="I36" s="1"/>
      <c r="J36" s="15"/>
      <c r="K36" s="9"/>
    </row>
    <row r="37" spans="1:11" ht="12.75">
      <c r="A37" s="8" t="s">
        <v>52</v>
      </c>
      <c r="B37" s="1" t="s">
        <v>34</v>
      </c>
      <c r="C37" s="1">
        <f t="shared" si="0"/>
        <v>0</v>
      </c>
      <c r="D37" s="1">
        <f t="shared" si="1"/>
        <v>1</v>
      </c>
      <c r="E37" s="1"/>
      <c r="F37" s="15"/>
      <c r="G37" s="18"/>
      <c r="H37" s="1"/>
      <c r="I37" s="1">
        <v>1</v>
      </c>
      <c r="J37" s="15">
        <f t="shared" si="2"/>
        <v>0</v>
      </c>
      <c r="K37" s="9">
        <f t="shared" si="3"/>
        <v>1</v>
      </c>
    </row>
    <row r="38" spans="1:11" ht="12.75">
      <c r="A38" s="8"/>
      <c r="B38" s="1" t="s">
        <v>10</v>
      </c>
      <c r="C38" s="1">
        <f t="shared" si="0"/>
        <v>0</v>
      </c>
      <c r="D38" s="1">
        <f t="shared" si="1"/>
        <v>0</v>
      </c>
      <c r="E38" s="1"/>
      <c r="F38" s="15"/>
      <c r="G38" s="18"/>
      <c r="H38" s="1"/>
      <c r="I38" s="1"/>
      <c r="J38" s="15"/>
      <c r="K38" s="9"/>
    </row>
    <row r="39" spans="1:11" ht="12.75">
      <c r="A39" s="8" t="s">
        <v>39</v>
      </c>
      <c r="B39" s="1" t="s">
        <v>34</v>
      </c>
      <c r="C39" s="1">
        <f t="shared" si="0"/>
        <v>1</v>
      </c>
      <c r="D39" s="1">
        <f t="shared" si="1"/>
        <v>1</v>
      </c>
      <c r="E39" s="1" t="s">
        <v>40</v>
      </c>
      <c r="F39" s="15"/>
      <c r="G39" s="18">
        <v>1</v>
      </c>
      <c r="H39" s="1"/>
      <c r="I39" s="1">
        <v>1</v>
      </c>
      <c r="J39" s="15">
        <f t="shared" si="2"/>
        <v>0</v>
      </c>
      <c r="K39" s="9">
        <f t="shared" si="3"/>
        <v>0</v>
      </c>
    </row>
    <row r="40" spans="1:11" ht="12.75">
      <c r="A40" s="8"/>
      <c r="B40" s="1" t="s">
        <v>10</v>
      </c>
      <c r="C40" s="1">
        <f t="shared" si="0"/>
        <v>0</v>
      </c>
      <c r="D40" s="1">
        <f t="shared" si="1"/>
        <v>0</v>
      </c>
      <c r="E40" s="1"/>
      <c r="F40" s="15"/>
      <c r="G40" s="18"/>
      <c r="H40" s="1"/>
      <c r="I40" s="1"/>
      <c r="J40" s="15"/>
      <c r="K40" s="9"/>
    </row>
    <row r="41" spans="1:11" ht="12.75">
      <c r="A41" s="8" t="s">
        <v>41</v>
      </c>
      <c r="B41" s="1" t="s">
        <v>34</v>
      </c>
      <c r="C41" s="1">
        <f t="shared" si="0"/>
        <v>1</v>
      </c>
      <c r="D41" s="1">
        <f t="shared" si="1"/>
        <v>1</v>
      </c>
      <c r="E41" s="1" t="s">
        <v>42</v>
      </c>
      <c r="F41" s="15"/>
      <c r="G41" s="18">
        <v>1</v>
      </c>
      <c r="H41" s="1"/>
      <c r="I41" s="1">
        <v>1</v>
      </c>
      <c r="J41" s="15">
        <f t="shared" si="2"/>
        <v>0</v>
      </c>
      <c r="K41" s="9">
        <f t="shared" si="3"/>
        <v>0</v>
      </c>
    </row>
    <row r="42" spans="1:11" ht="12.75">
      <c r="A42" s="10"/>
      <c r="B42" s="1" t="s">
        <v>36</v>
      </c>
      <c r="C42" s="1">
        <f t="shared" si="0"/>
        <v>1</v>
      </c>
      <c r="D42" s="1">
        <f t="shared" si="1"/>
        <v>1</v>
      </c>
      <c r="E42" s="1" t="s">
        <v>43</v>
      </c>
      <c r="F42" s="15">
        <v>1</v>
      </c>
      <c r="G42" s="18"/>
      <c r="H42" s="1">
        <v>1</v>
      </c>
      <c r="I42" s="1"/>
      <c r="J42" s="15">
        <f t="shared" si="2"/>
        <v>0</v>
      </c>
      <c r="K42" s="9">
        <f t="shared" si="3"/>
        <v>0</v>
      </c>
    </row>
    <row r="43" spans="1:11" ht="12.75">
      <c r="A43" s="10"/>
      <c r="B43" s="1" t="s">
        <v>10</v>
      </c>
      <c r="C43" s="1">
        <f t="shared" si="0"/>
        <v>0</v>
      </c>
      <c r="D43" s="1">
        <f t="shared" si="1"/>
        <v>0</v>
      </c>
      <c r="E43" s="1"/>
      <c r="F43" s="15"/>
      <c r="G43" s="18"/>
      <c r="H43" s="1"/>
      <c r="I43" s="1"/>
      <c r="J43" s="15"/>
      <c r="K43" s="9"/>
    </row>
    <row r="44" spans="1:11" ht="12.75">
      <c r="A44" s="8" t="s">
        <v>44</v>
      </c>
      <c r="B44" s="1" t="s">
        <v>34</v>
      </c>
      <c r="C44" s="1">
        <f t="shared" si="0"/>
        <v>1</v>
      </c>
      <c r="D44" s="1">
        <f t="shared" si="1"/>
        <v>1</v>
      </c>
      <c r="E44" s="1" t="s">
        <v>45</v>
      </c>
      <c r="F44" s="15"/>
      <c r="G44" s="18">
        <v>1</v>
      </c>
      <c r="H44" s="1"/>
      <c r="I44" s="1">
        <v>1</v>
      </c>
      <c r="J44" s="15">
        <f t="shared" si="2"/>
        <v>0</v>
      </c>
      <c r="K44" s="9">
        <f t="shared" si="3"/>
        <v>0</v>
      </c>
    </row>
    <row r="45" spans="1:11" ht="12.75">
      <c r="A45" s="10"/>
      <c r="B45" s="1" t="s">
        <v>36</v>
      </c>
      <c r="C45" s="1">
        <f t="shared" si="0"/>
        <v>1</v>
      </c>
      <c r="D45" s="1">
        <f t="shared" si="1"/>
        <v>1</v>
      </c>
      <c r="E45" s="1" t="s">
        <v>46</v>
      </c>
      <c r="F45" s="15"/>
      <c r="G45" s="18">
        <v>1</v>
      </c>
      <c r="H45" s="1"/>
      <c r="I45" s="1">
        <v>1</v>
      </c>
      <c r="J45" s="15">
        <f t="shared" si="2"/>
        <v>0</v>
      </c>
      <c r="K45" s="9">
        <f t="shared" si="3"/>
        <v>0</v>
      </c>
    </row>
    <row r="46" spans="1:11" ht="12.75">
      <c r="A46" s="10"/>
      <c r="B46" s="1" t="s">
        <v>10</v>
      </c>
      <c r="C46" s="1">
        <f t="shared" si="0"/>
        <v>0</v>
      </c>
      <c r="D46" s="1">
        <f t="shared" si="1"/>
        <v>0</v>
      </c>
      <c r="E46" s="1"/>
      <c r="F46" s="15"/>
      <c r="G46" s="18"/>
      <c r="H46" s="1"/>
      <c r="I46" s="1"/>
      <c r="J46" s="15"/>
      <c r="K46" s="9"/>
    </row>
    <row r="47" spans="1:11" ht="12.75">
      <c r="A47" s="8" t="s">
        <v>55</v>
      </c>
      <c r="B47" s="1" t="s">
        <v>34</v>
      </c>
      <c r="C47" s="1">
        <f t="shared" si="0"/>
        <v>0</v>
      </c>
      <c r="D47" s="1">
        <f t="shared" si="1"/>
        <v>1</v>
      </c>
      <c r="E47" s="1"/>
      <c r="F47" s="15"/>
      <c r="G47" s="18"/>
      <c r="H47" s="1"/>
      <c r="I47" s="1">
        <v>1</v>
      </c>
      <c r="J47" s="15">
        <f t="shared" si="2"/>
        <v>0</v>
      </c>
      <c r="K47" s="9">
        <f t="shared" si="3"/>
        <v>1</v>
      </c>
    </row>
    <row r="48" spans="1:11" ht="12.75">
      <c r="A48" s="10"/>
      <c r="B48" s="1" t="s">
        <v>36</v>
      </c>
      <c r="C48" s="1">
        <f t="shared" si="0"/>
        <v>0</v>
      </c>
      <c r="D48" s="1">
        <f t="shared" si="1"/>
        <v>1</v>
      </c>
      <c r="E48" s="1"/>
      <c r="F48" s="15"/>
      <c r="G48" s="18"/>
      <c r="H48" s="1"/>
      <c r="I48" s="1">
        <v>1</v>
      </c>
      <c r="J48" s="15">
        <f t="shared" si="2"/>
        <v>0</v>
      </c>
      <c r="K48" s="9">
        <f t="shared" si="3"/>
        <v>1</v>
      </c>
    </row>
    <row r="49" spans="1:11" ht="12.75">
      <c r="A49" s="10"/>
      <c r="B49" s="1" t="s">
        <v>10</v>
      </c>
      <c r="C49" s="1">
        <f t="shared" si="0"/>
        <v>0</v>
      </c>
      <c r="D49" s="1">
        <f t="shared" si="1"/>
        <v>0</v>
      </c>
      <c r="E49" s="17"/>
      <c r="F49" s="15"/>
      <c r="G49" s="18"/>
      <c r="H49" s="1"/>
      <c r="I49" s="1"/>
      <c r="J49" s="15"/>
      <c r="K49" s="9"/>
    </row>
    <row r="50" spans="1:11" s="12" customFormat="1" ht="13.5" thickBot="1">
      <c r="A50" s="11"/>
      <c r="B50" s="12" t="s">
        <v>54</v>
      </c>
      <c r="C50" s="16">
        <f>SUM(C3:C48)</f>
        <v>18.1</v>
      </c>
      <c r="D50" s="16">
        <f>SUM(D3:D48)</f>
        <v>41</v>
      </c>
      <c r="E50" s="20"/>
      <c r="F50" s="16">
        <f aca="true" t="shared" si="4" ref="F50:K50">SUM(F3:F48)</f>
        <v>9.999999999999998</v>
      </c>
      <c r="G50" s="19">
        <f t="shared" si="4"/>
        <v>8.1</v>
      </c>
      <c r="H50" s="12">
        <f t="shared" si="4"/>
        <v>17.4</v>
      </c>
      <c r="I50" s="12">
        <f t="shared" si="4"/>
        <v>22.1</v>
      </c>
      <c r="J50" s="16">
        <f t="shared" si="4"/>
        <v>7.4</v>
      </c>
      <c r="K50" s="13">
        <f t="shared" si="4"/>
        <v>13.600000000000001</v>
      </c>
    </row>
    <row r="52" spans="2:11" ht="12.75">
      <c r="B52" t="s">
        <v>58</v>
      </c>
      <c r="F52">
        <f aca="true" t="shared" si="5" ref="F52:K52">SUM(F39:F48)</f>
        <v>1</v>
      </c>
      <c r="G52">
        <f t="shared" si="5"/>
        <v>4</v>
      </c>
      <c r="H52">
        <f t="shared" si="5"/>
        <v>1</v>
      </c>
      <c r="I52">
        <f t="shared" si="5"/>
        <v>6</v>
      </c>
      <c r="J52">
        <f t="shared" si="5"/>
        <v>0</v>
      </c>
      <c r="K52">
        <f t="shared" si="5"/>
        <v>2</v>
      </c>
    </row>
    <row r="53" spans="2:11" ht="13.5" thickBot="1">
      <c r="B53" t="s">
        <v>57</v>
      </c>
      <c r="F53" s="16">
        <f aca="true" t="shared" si="6" ref="F53:K53">SUM(F3:F37)</f>
        <v>8.999999999999998</v>
      </c>
      <c r="G53" s="16">
        <f t="shared" si="6"/>
        <v>4.1</v>
      </c>
      <c r="H53" s="16">
        <f t="shared" si="6"/>
        <v>16.4</v>
      </c>
      <c r="I53" s="16">
        <f t="shared" si="6"/>
        <v>16.1</v>
      </c>
      <c r="J53" s="16">
        <f t="shared" si="6"/>
        <v>7.4</v>
      </c>
      <c r="K53" s="16">
        <f t="shared" si="6"/>
        <v>11.600000000000001</v>
      </c>
    </row>
  </sheetData>
  <mergeCells count="3">
    <mergeCell ref="F1:G1"/>
    <mergeCell ref="H1:I1"/>
    <mergeCell ref="J1:K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Juergen Knobloch</dc:creator>
  <cp:keywords/>
  <dc:description/>
  <cp:lastModifiedBy>Knobloch</cp:lastModifiedBy>
  <cp:lastPrinted>1998-12-10T12:53:14Z</cp:lastPrinted>
  <dcterms:created xsi:type="dcterms:W3CDTF">1998-10-23T07:56:29Z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